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B0C12142-B054-491E-81DF-068E5A1BD676}" xr6:coauthVersionLast="47" xr6:coauthVersionMax="47" xr10:uidLastSave="{00000000-0000-0000-0000-000000000000}"/>
  <bookViews>
    <workbookView xWindow="-108" yWindow="-108" windowWidth="23256" windowHeight="13896" xr2:uid="{17F9B9AE-6B38-4460-9B47-3E94FCFB2A4D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4" i="2" l="1"/>
  <c r="O13" i="2"/>
  <c r="O12" i="2"/>
  <c r="O11" i="2"/>
  <c r="O10" i="2"/>
  <c r="O9" i="2"/>
  <c r="O8" i="2"/>
  <c r="O7" i="2"/>
  <c r="O6" i="2"/>
  <c r="O5" i="2"/>
  <c r="O4" i="2"/>
  <c r="O3" i="2"/>
  <c r="F14" i="2"/>
  <c r="E14" i="2"/>
  <c r="D14" i="2"/>
  <c r="C14" i="2"/>
  <c r="F13" i="2"/>
  <c r="E13" i="2"/>
  <c r="D13" i="2"/>
  <c r="C13" i="2"/>
  <c r="F6" i="2"/>
  <c r="E6" i="2"/>
  <c r="D6" i="2"/>
  <c r="C6" i="2"/>
  <c r="F6" i="1"/>
  <c r="E6" i="1"/>
  <c r="D6" i="1"/>
  <c r="C6" i="1"/>
  <c r="C14" i="1" s="1"/>
  <c r="F14" i="1"/>
  <c r="E14" i="1"/>
  <c r="D14" i="1"/>
  <c r="O13" i="1"/>
  <c r="O12" i="1"/>
  <c r="O11" i="1"/>
  <c r="O10" i="1"/>
  <c r="O9" i="1"/>
  <c r="O8" i="1"/>
  <c r="O7" i="1"/>
  <c r="O5" i="1"/>
  <c r="O4" i="1"/>
  <c r="O3" i="1"/>
  <c r="D13" i="1"/>
  <c r="E13" i="1"/>
  <c r="F13" i="1"/>
  <c r="C13" i="1"/>
  <c r="O14" i="1" l="1"/>
  <c r="O6" i="1"/>
</calcChain>
</file>

<file path=xl/sharedStrings.xml><?xml version="1.0" encoding="utf-8"?>
<sst xmlns="http://schemas.openxmlformats.org/spreadsheetml/2006/main" count="56" uniqueCount="27">
  <si>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</si>
  <si>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</si>
  <si>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</si>
  <si>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</si>
  <si>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</si>
  <si>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</si>
  <si>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</si>
  <si>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</si>
  <si>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</si>
  <si>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</si>
  <si>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</si>
  <si>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</si>
  <si>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合計</t>
    <rPh sb="0" eb="2">
      <t>ゴウケイ</t>
    </rPh>
    <phoneticPr fontId="2"/>
  </si>
  <si>
    <t>年金</t>
    <rPh sb="0" eb="2">
      <t>ネンキン</t>
    </rPh>
    <phoneticPr fontId="2"/>
  </si>
  <si>
    <t>バイト</t>
    <phoneticPr fontId="2"/>
  </si>
  <si>
    <t>その他</t>
    <rPh sb="2" eb="3">
      <t>タ</t>
    </rPh>
    <phoneticPr fontId="2"/>
  </si>
  <si>
    <t>食費</t>
    <rPh sb="0" eb="2">
      <t>ショクヒ</t>
    </rPh>
    <phoneticPr fontId="2"/>
  </si>
  <si>
    <t>水道光熱費</t>
    <rPh sb="0" eb="5">
      <t>スイドウコウネツヒ</t>
    </rPh>
    <phoneticPr fontId="2"/>
  </si>
  <si>
    <t>通信費</t>
    <rPh sb="0" eb="3">
      <t>ツウシンヒ</t>
    </rPh>
    <phoneticPr fontId="2"/>
  </si>
  <si>
    <t>保険料</t>
    <rPh sb="0" eb="3">
      <t>ホケンリョウ</t>
    </rPh>
    <phoneticPr fontId="2"/>
  </si>
  <si>
    <t>交際費</t>
    <rPh sb="0" eb="3">
      <t>コウサイヒ</t>
    </rPh>
    <phoneticPr fontId="2"/>
  </si>
  <si>
    <t>娯楽費</t>
    <rPh sb="0" eb="3">
      <t>ゴラクヒ</t>
    </rPh>
    <phoneticPr fontId="2"/>
  </si>
  <si>
    <t>収入</t>
    <rPh sb="0" eb="2">
      <t>シュウニュウ</t>
    </rPh>
    <phoneticPr fontId="2"/>
  </si>
  <si>
    <t>2025年家計集計表</t>
    <rPh sb="4" eb="5">
      <t>ネン</t>
    </rPh>
    <rPh sb="5" eb="7">
      <t>カケイ</t>
    </rPh>
    <rPh sb="7" eb="10">
      <t>シュウケイヒョウ</t>
    </rPh>
    <phoneticPr fontId="2"/>
  </si>
  <si>
    <t>支出</t>
    <rPh sb="0" eb="2">
      <t>シシュツ</t>
    </rPh>
    <phoneticPr fontId="2"/>
  </si>
  <si>
    <t>収支</t>
    <rPh sb="0" eb="2">
      <t>シュウシ</t>
    </rPh>
    <phoneticPr fontId="2"/>
  </si>
  <si>
    <t>2025年家計集計表</t>
    <rPh sb="4" eb="10">
      <t>ネンカケイシュウケイヒョウ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</si>
</sst>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double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</borders>
  <cellStyleXfs count="5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" fillId="2" borderId="2" xfId="1" applyBorder="1">
      <alignment vertical="center"/>
    </xf>
    <xf numFmtId="38" fontId="1" fillId="2" borderId="2" xfId="1" applyNumberFormat="1" applyBorder="1">
      <alignment vertical="center"/>
    </xf>
    <xf numFmtId="38" fontId="1" fillId="2" borderId="3" xfId="1" applyNumberFormat="1" applyBorder="1">
      <alignment vertical="center"/>
    </xf>
    <xf numFmtId="0" fontId="1" fillId="2" borderId="5" xfId="1" applyBorder="1">
      <alignment vertical="center"/>
    </xf>
    <xf numFmtId="38" fontId="1" fillId="2" borderId="5" xfId="1" applyNumberFormat="1" applyBorder="1">
      <alignment vertical="center"/>
    </xf>
    <xf numFmtId="38" fontId="1" fillId="2" borderId="6" xfId="1" applyNumberFormat="1" applyBorder="1">
      <alignment vertical="center"/>
    </xf>
    <xf numFmtId="0" fontId="1" fillId="3" borderId="9" xfId="2" applyBorder="1">
      <alignment vertical="center"/>
    </xf>
    <xf numFmtId="38" fontId="1" fillId="3" borderId="9" xfId="2" applyNumberFormat="1" applyBorder="1">
      <alignment vertical="center"/>
    </xf>
    <xf numFmtId="38" fontId="1" fillId="3" borderId="10" xfId="2" applyNumberFormat="1" applyBorder="1">
      <alignment vertical="center"/>
    </xf>
    <xf numFmtId="0" fontId="1" fillId="3" borderId="5" xfId="2" applyBorder="1">
      <alignment vertical="center"/>
    </xf>
    <xf numFmtId="38" fontId="1" fillId="3" borderId="5" xfId="2" applyNumberFormat="1" applyBorder="1">
      <alignment vertical="center"/>
    </xf>
    <xf numFmtId="38" fontId="1" fillId="3" borderId="6" xfId="2" applyNumberFormat="1" applyBorder="1">
      <alignment vertical="center"/>
    </xf>
    <xf numFmtId="0" fontId="1" fillId="2" borderId="15" xfId="1" applyBorder="1">
      <alignment vertical="center"/>
    </xf>
    <xf numFmtId="38" fontId="1" fillId="2" borderId="15" xfId="1" applyNumberFormat="1" applyBorder="1">
      <alignment vertical="center"/>
    </xf>
    <xf numFmtId="38" fontId="1" fillId="2" borderId="16" xfId="1" applyNumberFormat="1" applyBorder="1">
      <alignment vertical="center"/>
    </xf>
    <xf numFmtId="0" fontId="1" fillId="2" borderId="17" xfId="1" applyBorder="1">
      <alignment vertical="center"/>
    </xf>
    <xf numFmtId="38" fontId="1" fillId="2" borderId="17" xfId="1" applyNumberFormat="1" applyBorder="1">
      <alignment vertical="center"/>
    </xf>
    <xf numFmtId="38" fontId="1" fillId="2" borderId="14" xfId="1" applyNumberFormat="1" applyBorder="1">
      <alignment vertical="center"/>
    </xf>
    <xf numFmtId="0" fontId="1" fillId="3" borderId="15" xfId="2" applyBorder="1">
      <alignment vertical="center"/>
    </xf>
    <xf numFmtId="38" fontId="1" fillId="3" borderId="15" xfId="2" applyNumberFormat="1" applyBorder="1">
      <alignment vertical="center"/>
    </xf>
    <xf numFmtId="38" fontId="1" fillId="3" borderId="16" xfId="2" applyNumberFormat="1" applyBorder="1">
      <alignment vertical="center"/>
    </xf>
    <xf numFmtId="0" fontId="1" fillId="3" borderId="17" xfId="2" applyBorder="1">
      <alignment vertical="center"/>
    </xf>
    <xf numFmtId="38" fontId="1" fillId="3" borderId="17" xfId="2" applyNumberFormat="1" applyBorder="1">
      <alignment vertical="center"/>
    </xf>
    <xf numFmtId="38" fontId="1" fillId="3" borderId="14" xfId="2" applyNumberFormat="1" applyBorder="1">
      <alignment vertical="center"/>
    </xf>
    <xf numFmtId="0" fontId="1" fillId="4" borderId="12" xfId="3" applyBorder="1">
      <alignment vertical="center"/>
    </xf>
    <xf numFmtId="0" fontId="1" fillId="4" borderId="11" xfId="3" applyBorder="1" applyAlignment="1">
      <alignment horizontal="center" vertical="center"/>
    </xf>
    <xf numFmtId="38" fontId="1" fillId="4" borderId="12" xfId="4" applyFill="1" applyBorder="1">
      <alignment vertical="center"/>
    </xf>
    <xf numFmtId="38" fontId="1" fillId="4" borderId="13" xfId="4" applyFill="1" applyBorder="1">
      <alignment vertical="center"/>
    </xf>
    <xf numFmtId="0" fontId="1" fillId="2" borderId="1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1" fillId="2" borderId="7" xfId="1" applyBorder="1" applyAlignment="1">
      <alignment horizontal="center" vertical="center"/>
    </xf>
    <xf numFmtId="0" fontId="1" fillId="3" borderId="8" xfId="2" applyBorder="1" applyAlignment="1">
      <alignment horizontal="center" vertical="center"/>
    </xf>
    <xf numFmtId="0" fontId="1" fillId="3" borderId="4" xfId="2" applyBorder="1" applyAlignment="1">
      <alignment horizontal="center" vertical="center"/>
    </xf>
    <xf numFmtId="0" fontId="1" fillId="3" borderId="7" xfId="2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5" borderId="30" xfId="0" applyFill="1" applyBorder="1" applyAlignment="1">
      <alignment horizontal="center" vertical="center"/>
    </xf>
    <xf numFmtId="0" fontId="0" fillId="5" borderId="18" xfId="0" applyFill="1" applyBorder="1">
      <alignment vertical="center"/>
    </xf>
    <xf numFmtId="38" fontId="0" fillId="5" borderId="18" xfId="4" applyFont="1" applyFill="1" applyBorder="1">
      <alignment vertical="center"/>
    </xf>
    <xf numFmtId="38" fontId="0" fillId="5" borderId="19" xfId="4" applyFont="1" applyFill="1" applyBorder="1">
      <alignment vertical="center"/>
    </xf>
    <xf numFmtId="0" fontId="0" fillId="5" borderId="31" xfId="0" applyFill="1" applyBorder="1" applyAlignment="1">
      <alignment horizontal="center" vertical="center"/>
    </xf>
    <xf numFmtId="0" fontId="0" fillId="5" borderId="5" xfId="0" applyFill="1" applyBorder="1">
      <alignment vertical="center"/>
    </xf>
    <xf numFmtId="38" fontId="0" fillId="5" borderId="5" xfId="4" applyFont="1" applyFill="1" applyBorder="1">
      <alignment vertical="center"/>
    </xf>
    <xf numFmtId="38" fontId="0" fillId="5" borderId="20" xfId="4" applyFont="1" applyFill="1" applyBorder="1">
      <alignment vertical="center"/>
    </xf>
    <xf numFmtId="0" fontId="0" fillId="5" borderId="15" xfId="0" applyFill="1" applyBorder="1">
      <alignment vertical="center"/>
    </xf>
    <xf numFmtId="38" fontId="0" fillId="5" borderId="15" xfId="4" applyFont="1" applyFill="1" applyBorder="1">
      <alignment vertical="center"/>
    </xf>
    <xf numFmtId="38" fontId="0" fillId="5" borderId="27" xfId="4" applyFont="1" applyFill="1" applyBorder="1">
      <alignment vertical="center"/>
    </xf>
    <xf numFmtId="0" fontId="0" fillId="5" borderId="24" xfId="0" applyFill="1" applyBorder="1" applyAlignment="1">
      <alignment horizontal="center" vertical="center"/>
    </xf>
    <xf numFmtId="0" fontId="0" fillId="5" borderId="28" xfId="0" applyFill="1" applyBorder="1">
      <alignment vertical="center"/>
    </xf>
    <xf numFmtId="38" fontId="0" fillId="5" borderId="28" xfId="4" applyFont="1" applyFill="1" applyBorder="1">
      <alignment vertical="center"/>
    </xf>
    <xf numFmtId="38" fontId="0" fillId="5" borderId="29" xfId="4" applyFont="1" applyFill="1" applyBorder="1">
      <alignment vertical="center"/>
    </xf>
    <xf numFmtId="0" fontId="0" fillId="6" borderId="30" xfId="0" applyFill="1" applyBorder="1" applyAlignment="1">
      <alignment horizontal="center" vertical="center"/>
    </xf>
    <xf numFmtId="0" fontId="0" fillId="6" borderId="18" xfId="0" applyFill="1" applyBorder="1">
      <alignment vertical="center"/>
    </xf>
    <xf numFmtId="38" fontId="0" fillId="6" borderId="18" xfId="4" applyFont="1" applyFill="1" applyBorder="1">
      <alignment vertical="center"/>
    </xf>
    <xf numFmtId="38" fontId="0" fillId="6" borderId="19" xfId="4" applyFont="1" applyFill="1" applyBorder="1">
      <alignment vertical="center"/>
    </xf>
    <xf numFmtId="0" fontId="0" fillId="6" borderId="31" xfId="0" applyFill="1" applyBorder="1" applyAlignment="1">
      <alignment horizontal="center" vertical="center"/>
    </xf>
    <xf numFmtId="0" fontId="0" fillId="6" borderId="5" xfId="0" applyFill="1" applyBorder="1">
      <alignment vertical="center"/>
    </xf>
    <xf numFmtId="38" fontId="0" fillId="6" borderId="5" xfId="4" applyFont="1" applyFill="1" applyBorder="1">
      <alignment vertical="center"/>
    </xf>
    <xf numFmtId="38" fontId="0" fillId="6" borderId="20" xfId="4" applyFont="1" applyFill="1" applyBorder="1">
      <alignment vertical="center"/>
    </xf>
    <xf numFmtId="0" fontId="0" fillId="6" borderId="15" xfId="0" applyFill="1" applyBorder="1">
      <alignment vertical="center"/>
    </xf>
    <xf numFmtId="38" fontId="0" fillId="6" borderId="15" xfId="4" applyFont="1" applyFill="1" applyBorder="1">
      <alignment vertical="center"/>
    </xf>
    <xf numFmtId="38" fontId="0" fillId="6" borderId="27" xfId="4" applyFont="1" applyFill="1" applyBorder="1">
      <alignment vertical="center"/>
    </xf>
    <xf numFmtId="0" fontId="0" fillId="6" borderId="24" xfId="0" applyFill="1" applyBorder="1" applyAlignment="1">
      <alignment horizontal="center" vertical="center"/>
    </xf>
    <xf numFmtId="0" fontId="0" fillId="6" borderId="28" xfId="0" applyFill="1" applyBorder="1">
      <alignment vertical="center"/>
    </xf>
    <xf numFmtId="38" fontId="0" fillId="6" borderId="28" xfId="4" applyFont="1" applyFill="1" applyBorder="1">
      <alignment vertical="center"/>
    </xf>
    <xf numFmtId="38" fontId="0" fillId="6" borderId="29" xfId="4" applyFont="1" applyFill="1" applyBorder="1">
      <alignment vertical="center"/>
    </xf>
    <xf numFmtId="0" fontId="0" fillId="7" borderId="24" xfId="0" applyFill="1" applyBorder="1">
      <alignment vertical="center"/>
    </xf>
    <xf numFmtId="0" fontId="0" fillId="7" borderId="25" xfId="0" applyFill="1" applyBorder="1">
      <alignment vertical="center"/>
    </xf>
    <xf numFmtId="38" fontId="0" fillId="7" borderId="25" xfId="4" applyFont="1" applyFill="1" applyBorder="1">
      <alignment vertical="center"/>
    </xf>
    <xf numFmtId="38" fontId="0" fillId="7" borderId="26" xfId="4" applyFont="1" applyFill="1" applyBorder="1">
      <alignment vertical="center"/>
    </xf>
  </cellXfs>
  <cellStyles count="5">
    <cellStyle name="20% - アクセント 1" xfId="1" builtinId="30"/>
    <cellStyle name="20% - アクセント 2" xfId="2" builtinId="34"/>
    <cellStyle name="20% - アクセント 6" xfId="3" builtinId="50"/>
    <cellStyle name="桁区切り" xfId="4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9FFFD-D4DC-4259-B495-08AD0C433FE8}">
  <sheetPr>
    <pageSetUpPr fitToPage="1"/>
  </sheetPr>
  <dimension ref="A1:O14"/>
  <sheetViews>
    <sheetView tabSelected="1" zoomScale="130" zoomScaleNormal="130" workbookViewId="0">
      <selection activeCell="C7" sqref="C7:F12"/>
    </sheetView>
  </sheetViews>
  <sheetFormatPr defaultRowHeight="18" x14ac:dyDescent="0.45"/>
  <cols>
    <col min="2" max="2" width="10.3984375" bestFit="1" customWidth="1"/>
  </cols>
  <sheetData>
    <row r="1" spans="1:15" ht="27" thickBot="1" x14ac:dyDescent="0.5">
      <c r="A1" s="1" t="s">
        <v>23</v>
      </c>
    </row>
    <row r="2" spans="1:15" ht="18.600000000000001" thickBot="1" x14ac:dyDescent="0.5">
      <c r="A2" s="2"/>
      <c r="B2" s="3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4" t="s">
        <v>12</v>
      </c>
    </row>
    <row r="3" spans="1:15" x14ac:dyDescent="0.45">
      <c r="A3" s="33" t="s">
        <v>22</v>
      </c>
      <c r="B3" s="5" t="s">
        <v>13</v>
      </c>
      <c r="C3" s="6"/>
      <c r="D3" s="6">
        <v>260000</v>
      </c>
      <c r="E3" s="6"/>
      <c r="F3" s="6">
        <v>260000</v>
      </c>
      <c r="G3" s="6"/>
      <c r="H3" s="6"/>
      <c r="I3" s="6"/>
      <c r="J3" s="6"/>
      <c r="K3" s="6"/>
      <c r="L3" s="6"/>
      <c r="M3" s="6"/>
      <c r="N3" s="6"/>
      <c r="O3" s="7">
        <f>SUM(C3:N3)</f>
        <v>520000</v>
      </c>
    </row>
    <row r="4" spans="1:15" x14ac:dyDescent="0.45">
      <c r="A4" s="34"/>
      <c r="B4" s="8" t="s">
        <v>14</v>
      </c>
      <c r="C4" s="9">
        <v>46000</v>
      </c>
      <c r="D4" s="9">
        <v>23000</v>
      </c>
      <c r="E4" s="9">
        <v>42000</v>
      </c>
      <c r="F4" s="9">
        <v>37000</v>
      </c>
      <c r="G4" s="9"/>
      <c r="H4" s="9"/>
      <c r="I4" s="9"/>
      <c r="J4" s="9"/>
      <c r="K4" s="9"/>
      <c r="L4" s="9"/>
      <c r="M4" s="9"/>
      <c r="N4" s="9"/>
      <c r="O4" s="10">
        <f t="shared" ref="O4:O14" si="0">SUM(C4:N4)</f>
        <v>148000</v>
      </c>
    </row>
    <row r="5" spans="1:15" ht="18.600000000000001" thickBot="1" x14ac:dyDescent="0.5">
      <c r="A5" s="34"/>
      <c r="B5" s="17" t="s">
        <v>15</v>
      </c>
      <c r="C5" s="18">
        <v>8000</v>
      </c>
      <c r="D5" s="18"/>
      <c r="E5" s="18">
        <v>32000</v>
      </c>
      <c r="F5" s="18">
        <v>2000</v>
      </c>
      <c r="G5" s="18"/>
      <c r="H5" s="18"/>
      <c r="I5" s="18"/>
      <c r="J5" s="18"/>
      <c r="K5" s="18"/>
      <c r="L5" s="18"/>
      <c r="M5" s="18"/>
      <c r="N5" s="18"/>
      <c r="O5" s="19">
        <f t="shared" si="0"/>
        <v>42000</v>
      </c>
    </row>
    <row r="6" spans="1:15" ht="19.2" thickTop="1" thickBot="1" x14ac:dyDescent="0.5">
      <c r="A6" s="35"/>
      <c r="B6" s="20" t="s">
        <v>12</v>
      </c>
      <c r="C6" s="21">
        <f>C3+C4+C5</f>
        <v>54000</v>
      </c>
      <c r="D6" s="21">
        <f t="shared" ref="D6:F6" si="1">D3+D4+D5</f>
        <v>283000</v>
      </c>
      <c r="E6" s="21">
        <f t="shared" si="1"/>
        <v>74000</v>
      </c>
      <c r="F6" s="21">
        <f t="shared" si="1"/>
        <v>299000</v>
      </c>
      <c r="G6" s="21"/>
      <c r="H6" s="21"/>
      <c r="I6" s="21"/>
      <c r="J6" s="21"/>
      <c r="K6" s="21"/>
      <c r="L6" s="21"/>
      <c r="M6" s="21"/>
      <c r="N6" s="21"/>
      <c r="O6" s="22">
        <f t="shared" si="0"/>
        <v>710000</v>
      </c>
    </row>
    <row r="7" spans="1:15" x14ac:dyDescent="0.45">
      <c r="A7" s="36" t="s">
        <v>24</v>
      </c>
      <c r="B7" s="11" t="s">
        <v>16</v>
      </c>
      <c r="C7" s="12">
        <v>53000</v>
      </c>
      <c r="D7" s="12">
        <v>52000</v>
      </c>
      <c r="E7" s="12">
        <v>46000</v>
      </c>
      <c r="F7" s="12">
        <v>49000</v>
      </c>
      <c r="G7" s="12"/>
      <c r="H7" s="12"/>
      <c r="I7" s="12"/>
      <c r="J7" s="12"/>
      <c r="K7" s="12"/>
      <c r="L7" s="12"/>
      <c r="M7" s="12"/>
      <c r="N7" s="12"/>
      <c r="O7" s="13">
        <f t="shared" si="0"/>
        <v>200000</v>
      </c>
    </row>
    <row r="8" spans="1:15" x14ac:dyDescent="0.45">
      <c r="A8" s="37"/>
      <c r="B8" s="14" t="s">
        <v>17</v>
      </c>
      <c r="C8" s="15">
        <v>36000</v>
      </c>
      <c r="D8" s="15">
        <v>34000</v>
      </c>
      <c r="E8" s="15">
        <v>28000</v>
      </c>
      <c r="F8" s="15">
        <v>21000</v>
      </c>
      <c r="G8" s="15"/>
      <c r="H8" s="15"/>
      <c r="I8" s="15"/>
      <c r="J8" s="15"/>
      <c r="K8" s="15"/>
      <c r="L8" s="15"/>
      <c r="M8" s="15"/>
      <c r="N8" s="15"/>
      <c r="O8" s="16">
        <f t="shared" si="0"/>
        <v>119000</v>
      </c>
    </row>
    <row r="9" spans="1:15" x14ac:dyDescent="0.45">
      <c r="A9" s="37"/>
      <c r="B9" s="14" t="s">
        <v>18</v>
      </c>
      <c r="C9" s="15">
        <v>8000</v>
      </c>
      <c r="D9" s="15">
        <v>8000</v>
      </c>
      <c r="E9" s="15">
        <v>8700</v>
      </c>
      <c r="F9" s="15">
        <v>8000</v>
      </c>
      <c r="G9" s="15"/>
      <c r="H9" s="15"/>
      <c r="I9" s="15"/>
      <c r="J9" s="15"/>
      <c r="K9" s="15"/>
      <c r="L9" s="15"/>
      <c r="M9" s="15"/>
      <c r="N9" s="15"/>
      <c r="O9" s="16">
        <f t="shared" si="0"/>
        <v>32700</v>
      </c>
    </row>
    <row r="10" spans="1:15" x14ac:dyDescent="0.45">
      <c r="A10" s="37"/>
      <c r="B10" s="14" t="s">
        <v>19</v>
      </c>
      <c r="C10" s="15">
        <v>6000</v>
      </c>
      <c r="D10" s="15">
        <v>6000</v>
      </c>
      <c r="E10" s="15">
        <v>6000</v>
      </c>
      <c r="F10" s="15">
        <v>6000</v>
      </c>
      <c r="G10" s="15"/>
      <c r="H10" s="15"/>
      <c r="I10" s="15"/>
      <c r="J10" s="15"/>
      <c r="K10" s="15"/>
      <c r="L10" s="15"/>
      <c r="M10" s="15"/>
      <c r="N10" s="15"/>
      <c r="O10" s="16">
        <f t="shared" si="0"/>
        <v>24000</v>
      </c>
    </row>
    <row r="11" spans="1:15" x14ac:dyDescent="0.45">
      <c r="A11" s="37"/>
      <c r="B11" s="14" t="s">
        <v>20</v>
      </c>
      <c r="C11" s="15">
        <v>12000</v>
      </c>
      <c r="D11" s="15">
        <v>3000</v>
      </c>
      <c r="E11" s="15">
        <v>5400</v>
      </c>
      <c r="F11" s="15">
        <v>1200</v>
      </c>
      <c r="G11" s="15"/>
      <c r="H11" s="15"/>
      <c r="I11" s="15"/>
      <c r="J11" s="15"/>
      <c r="K11" s="15"/>
      <c r="L11" s="15"/>
      <c r="M11" s="15"/>
      <c r="N11" s="15"/>
      <c r="O11" s="16">
        <f t="shared" si="0"/>
        <v>21600</v>
      </c>
    </row>
    <row r="12" spans="1:15" ht="18.600000000000001" thickBot="1" x14ac:dyDescent="0.5">
      <c r="A12" s="37"/>
      <c r="B12" s="23" t="s">
        <v>21</v>
      </c>
      <c r="C12" s="24">
        <v>12000</v>
      </c>
      <c r="D12" s="24">
        <v>11000</v>
      </c>
      <c r="E12" s="24">
        <v>3000</v>
      </c>
      <c r="F12" s="24">
        <v>23000</v>
      </c>
      <c r="G12" s="24"/>
      <c r="H12" s="24"/>
      <c r="I12" s="24"/>
      <c r="J12" s="24"/>
      <c r="K12" s="24"/>
      <c r="L12" s="24"/>
      <c r="M12" s="24"/>
      <c r="N12" s="24"/>
      <c r="O12" s="25">
        <f t="shared" si="0"/>
        <v>49000</v>
      </c>
    </row>
    <row r="13" spans="1:15" ht="19.2" thickTop="1" thickBot="1" x14ac:dyDescent="0.5">
      <c r="A13" s="38"/>
      <c r="B13" s="26" t="s">
        <v>12</v>
      </c>
      <c r="C13" s="27">
        <f>SUM(C7:C12)</f>
        <v>127000</v>
      </c>
      <c r="D13" s="27">
        <f t="shared" ref="D13:F13" si="2">SUM(D7:D12)</f>
        <v>114000</v>
      </c>
      <c r="E13" s="27">
        <f t="shared" si="2"/>
        <v>97100</v>
      </c>
      <c r="F13" s="27">
        <f t="shared" si="2"/>
        <v>108200</v>
      </c>
      <c r="G13" s="27"/>
      <c r="H13" s="27"/>
      <c r="I13" s="27"/>
      <c r="J13" s="27"/>
      <c r="K13" s="27"/>
      <c r="L13" s="27"/>
      <c r="M13" s="27"/>
      <c r="N13" s="27"/>
      <c r="O13" s="28">
        <f t="shared" si="0"/>
        <v>446300</v>
      </c>
    </row>
    <row r="14" spans="1:15" ht="18.600000000000001" thickBot="1" x14ac:dyDescent="0.5">
      <c r="A14" s="30" t="s">
        <v>25</v>
      </c>
      <c r="B14" s="29"/>
      <c r="C14" s="31">
        <f>C6-C13</f>
        <v>-73000</v>
      </c>
      <c r="D14" s="31">
        <f t="shared" ref="D14:F14" si="3">D6-D13</f>
        <v>169000</v>
      </c>
      <c r="E14" s="31">
        <f t="shared" si="3"/>
        <v>-23100</v>
      </c>
      <c r="F14" s="31">
        <f t="shared" si="3"/>
        <v>190800</v>
      </c>
      <c r="G14" s="31"/>
      <c r="H14" s="31"/>
      <c r="I14" s="31"/>
      <c r="J14" s="31"/>
      <c r="K14" s="31"/>
      <c r="L14" s="31"/>
      <c r="M14" s="31"/>
      <c r="N14" s="31"/>
      <c r="O14" s="32">
        <f t="shared" si="0"/>
        <v>263700</v>
      </c>
    </row>
  </sheetData>
  <mergeCells count="2">
    <mergeCell ref="A3:A6"/>
    <mergeCell ref="A7:A13"/>
  </mergeCells>
  <phoneticPr fontId="2"/>
  <pageMargins left="0.7" right="0.7" top="0.75" bottom="0.75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591AA-A47A-441E-932C-3A57693ABEC7}">
  <dimension ref="A1:O15"/>
  <sheetViews>
    <sheetView zoomScale="130" zoomScaleNormal="130" workbookViewId="0">
      <selection activeCell="B5" sqref="B5"/>
    </sheetView>
  </sheetViews>
  <sheetFormatPr defaultRowHeight="18" x14ac:dyDescent="0.45"/>
  <cols>
    <col min="1" max="1" width="8.796875" customWidth="1"/>
    <col min="2" max="2" width="10.3984375" bestFit="1" customWidth="1"/>
  </cols>
  <sheetData>
    <row r="1" spans="1:15" ht="27" thickBot="1" x14ac:dyDescent="0.5">
      <c r="A1" s="1" t="s">
        <v>26</v>
      </c>
    </row>
    <row r="2" spans="1:15" ht="19.2" thickTop="1" thickBot="1" x14ac:dyDescent="0.5">
      <c r="A2" s="39"/>
      <c r="B2" s="40"/>
      <c r="C2" s="40" t="s">
        <v>0</v>
      </c>
      <c r="D2" s="40" t="s">
        <v>1</v>
      </c>
      <c r="E2" s="40" t="s">
        <v>2</v>
      </c>
      <c r="F2" s="40" t="s">
        <v>3</v>
      </c>
      <c r="G2" s="40" t="s">
        <v>4</v>
      </c>
      <c r="H2" s="40" t="s">
        <v>5</v>
      </c>
      <c r="I2" s="40" t="s">
        <v>6</v>
      </c>
      <c r="J2" s="40" t="s">
        <v>7</v>
      </c>
      <c r="K2" s="40" t="s">
        <v>8</v>
      </c>
      <c r="L2" s="40" t="s">
        <v>9</v>
      </c>
      <c r="M2" s="40" t="s">
        <v>10</v>
      </c>
      <c r="N2" s="40" t="s">
        <v>11</v>
      </c>
      <c r="O2" s="41" t="s">
        <v>12</v>
      </c>
    </row>
    <row r="3" spans="1:15" ht="18.600000000000001" thickTop="1" x14ac:dyDescent="0.45">
      <c r="A3" s="42" t="s">
        <v>22</v>
      </c>
      <c r="B3" s="43" t="s">
        <v>13</v>
      </c>
      <c r="C3" s="44"/>
      <c r="D3" s="44">
        <v>260000</v>
      </c>
      <c r="E3" s="44"/>
      <c r="F3" s="44">
        <v>260000</v>
      </c>
      <c r="G3" s="44"/>
      <c r="H3" s="44"/>
      <c r="I3" s="44"/>
      <c r="J3" s="44"/>
      <c r="K3" s="44"/>
      <c r="L3" s="44"/>
      <c r="M3" s="44"/>
      <c r="N3" s="44"/>
      <c r="O3" s="45">
        <f>SUM(C3:N3)</f>
        <v>520000</v>
      </c>
    </row>
    <row r="4" spans="1:15" x14ac:dyDescent="0.45">
      <c r="A4" s="46"/>
      <c r="B4" s="47" t="s">
        <v>14</v>
      </c>
      <c r="C4" s="48">
        <v>46000</v>
      </c>
      <c r="D4" s="48">
        <v>23000</v>
      </c>
      <c r="E4" s="48">
        <v>42000</v>
      </c>
      <c r="F4" s="48">
        <v>37000</v>
      </c>
      <c r="G4" s="48"/>
      <c r="H4" s="48"/>
      <c r="I4" s="48"/>
      <c r="J4" s="48"/>
      <c r="K4" s="48"/>
      <c r="L4" s="48"/>
      <c r="M4" s="48"/>
      <c r="N4" s="48"/>
      <c r="O4" s="49">
        <f t="shared" ref="O4:O14" si="0">SUM(C4:N4)</f>
        <v>148000</v>
      </c>
    </row>
    <row r="5" spans="1:15" ht="18.600000000000001" thickBot="1" x14ac:dyDescent="0.5">
      <c r="A5" s="46"/>
      <c r="B5" s="50" t="s">
        <v>15</v>
      </c>
      <c r="C5" s="51">
        <v>8000</v>
      </c>
      <c r="D5" s="51"/>
      <c r="E5" s="51">
        <v>32000</v>
      </c>
      <c r="F5" s="51">
        <v>2000</v>
      </c>
      <c r="G5" s="51"/>
      <c r="H5" s="51"/>
      <c r="I5" s="51"/>
      <c r="J5" s="51"/>
      <c r="K5" s="51"/>
      <c r="L5" s="51"/>
      <c r="M5" s="51"/>
      <c r="N5" s="51"/>
      <c r="O5" s="52">
        <f t="shared" si="0"/>
        <v>42000</v>
      </c>
    </row>
    <row r="6" spans="1:15" ht="19.2" thickTop="1" thickBot="1" x14ac:dyDescent="0.5">
      <c r="A6" s="53"/>
      <c r="B6" s="54" t="s">
        <v>12</v>
      </c>
      <c r="C6" s="55">
        <f>C3+C4+C5</f>
        <v>54000</v>
      </c>
      <c r="D6" s="55">
        <f t="shared" ref="D6:F6" si="1">D3+D4+D5</f>
        <v>283000</v>
      </c>
      <c r="E6" s="55">
        <f t="shared" si="1"/>
        <v>74000</v>
      </c>
      <c r="F6" s="55">
        <f t="shared" si="1"/>
        <v>299000</v>
      </c>
      <c r="G6" s="55"/>
      <c r="H6" s="55"/>
      <c r="I6" s="55"/>
      <c r="J6" s="55"/>
      <c r="K6" s="55"/>
      <c r="L6" s="55"/>
      <c r="M6" s="55"/>
      <c r="N6" s="55"/>
      <c r="O6" s="56">
        <f t="shared" si="0"/>
        <v>710000</v>
      </c>
    </row>
    <row r="7" spans="1:15" ht="18.600000000000001" thickTop="1" x14ac:dyDescent="0.45">
      <c r="A7" s="57" t="s">
        <v>24</v>
      </c>
      <c r="B7" s="58" t="s">
        <v>16</v>
      </c>
      <c r="C7" s="59">
        <v>53000</v>
      </c>
      <c r="D7" s="59">
        <v>52000</v>
      </c>
      <c r="E7" s="59">
        <v>46000</v>
      </c>
      <c r="F7" s="59">
        <v>49000</v>
      </c>
      <c r="G7" s="59"/>
      <c r="H7" s="59"/>
      <c r="I7" s="59"/>
      <c r="J7" s="59"/>
      <c r="K7" s="59"/>
      <c r="L7" s="59"/>
      <c r="M7" s="59"/>
      <c r="N7" s="59"/>
      <c r="O7" s="60">
        <f t="shared" si="0"/>
        <v>200000</v>
      </c>
    </row>
    <row r="8" spans="1:15" x14ac:dyDescent="0.45">
      <c r="A8" s="61"/>
      <c r="B8" s="62" t="s">
        <v>17</v>
      </c>
      <c r="C8" s="63">
        <v>36000</v>
      </c>
      <c r="D8" s="63">
        <v>34000</v>
      </c>
      <c r="E8" s="63">
        <v>28000</v>
      </c>
      <c r="F8" s="63">
        <v>21000</v>
      </c>
      <c r="G8" s="63"/>
      <c r="H8" s="63"/>
      <c r="I8" s="63"/>
      <c r="J8" s="63"/>
      <c r="K8" s="63"/>
      <c r="L8" s="63"/>
      <c r="M8" s="63"/>
      <c r="N8" s="63"/>
      <c r="O8" s="64">
        <f t="shared" si="0"/>
        <v>119000</v>
      </c>
    </row>
    <row r="9" spans="1:15" x14ac:dyDescent="0.45">
      <c r="A9" s="61"/>
      <c r="B9" s="62" t="s">
        <v>18</v>
      </c>
      <c r="C9" s="63">
        <v>8000</v>
      </c>
      <c r="D9" s="63">
        <v>8000</v>
      </c>
      <c r="E9" s="63">
        <v>8700</v>
      </c>
      <c r="F9" s="63">
        <v>8000</v>
      </c>
      <c r="G9" s="63"/>
      <c r="H9" s="63"/>
      <c r="I9" s="63"/>
      <c r="J9" s="63"/>
      <c r="K9" s="63"/>
      <c r="L9" s="63"/>
      <c r="M9" s="63"/>
      <c r="N9" s="63"/>
      <c r="O9" s="64">
        <f t="shared" si="0"/>
        <v>32700</v>
      </c>
    </row>
    <row r="10" spans="1:15" x14ac:dyDescent="0.45">
      <c r="A10" s="61"/>
      <c r="B10" s="62" t="s">
        <v>19</v>
      </c>
      <c r="C10" s="63">
        <v>6000</v>
      </c>
      <c r="D10" s="63">
        <v>6000</v>
      </c>
      <c r="E10" s="63">
        <v>6000</v>
      </c>
      <c r="F10" s="63">
        <v>6000</v>
      </c>
      <c r="G10" s="63"/>
      <c r="H10" s="63"/>
      <c r="I10" s="63"/>
      <c r="J10" s="63"/>
      <c r="K10" s="63"/>
      <c r="L10" s="63"/>
      <c r="M10" s="63"/>
      <c r="N10" s="63"/>
      <c r="O10" s="64">
        <f t="shared" si="0"/>
        <v>24000</v>
      </c>
    </row>
    <row r="11" spans="1:15" x14ac:dyDescent="0.45">
      <c r="A11" s="61"/>
      <c r="B11" s="62" t="s">
        <v>20</v>
      </c>
      <c r="C11" s="63">
        <v>12000</v>
      </c>
      <c r="D11" s="63">
        <v>3000</v>
      </c>
      <c r="E11" s="63">
        <v>5400</v>
      </c>
      <c r="F11" s="63">
        <v>1200</v>
      </c>
      <c r="G11" s="63"/>
      <c r="H11" s="63"/>
      <c r="I11" s="63"/>
      <c r="J11" s="63"/>
      <c r="K11" s="63"/>
      <c r="L11" s="63"/>
      <c r="M11" s="63"/>
      <c r="N11" s="63"/>
      <c r="O11" s="64">
        <f t="shared" si="0"/>
        <v>21600</v>
      </c>
    </row>
    <row r="12" spans="1:15" ht="18.600000000000001" thickBot="1" x14ac:dyDescent="0.5">
      <c r="A12" s="61"/>
      <c r="B12" s="65" t="s">
        <v>21</v>
      </c>
      <c r="C12" s="66">
        <v>12000</v>
      </c>
      <c r="D12" s="66">
        <v>11000</v>
      </c>
      <c r="E12" s="66">
        <v>3000</v>
      </c>
      <c r="F12" s="66">
        <v>23000</v>
      </c>
      <c r="G12" s="66"/>
      <c r="H12" s="66"/>
      <c r="I12" s="66"/>
      <c r="J12" s="66"/>
      <c r="K12" s="66"/>
      <c r="L12" s="66"/>
      <c r="M12" s="66"/>
      <c r="N12" s="66"/>
      <c r="O12" s="67">
        <f t="shared" si="0"/>
        <v>49000</v>
      </c>
    </row>
    <row r="13" spans="1:15" ht="19.2" thickTop="1" thickBot="1" x14ac:dyDescent="0.5">
      <c r="A13" s="68"/>
      <c r="B13" s="69" t="s">
        <v>12</v>
      </c>
      <c r="C13" s="70">
        <f>SUM(C7:C12)</f>
        <v>127000</v>
      </c>
      <c r="D13" s="70">
        <f t="shared" ref="D13:F13" si="2">SUM(D7:D12)</f>
        <v>114000</v>
      </c>
      <c r="E13" s="70">
        <f t="shared" si="2"/>
        <v>97100</v>
      </c>
      <c r="F13" s="70">
        <f t="shared" si="2"/>
        <v>108200</v>
      </c>
      <c r="G13" s="70"/>
      <c r="H13" s="70"/>
      <c r="I13" s="70"/>
      <c r="J13" s="70"/>
      <c r="K13" s="70"/>
      <c r="L13" s="70"/>
      <c r="M13" s="70"/>
      <c r="N13" s="70"/>
      <c r="O13" s="71">
        <f t="shared" si="0"/>
        <v>446300</v>
      </c>
    </row>
    <row r="14" spans="1:15" ht="19.2" thickTop="1" thickBot="1" x14ac:dyDescent="0.5">
      <c r="A14" s="72" t="s">
        <v>25</v>
      </c>
      <c r="B14" s="73"/>
      <c r="C14" s="74">
        <f>C6-C13</f>
        <v>-73000</v>
      </c>
      <c r="D14" s="74">
        <f t="shared" ref="D14:F14" si="3">D6-D13</f>
        <v>169000</v>
      </c>
      <c r="E14" s="74">
        <f t="shared" si="3"/>
        <v>-23100</v>
      </c>
      <c r="F14" s="74">
        <f t="shared" si="3"/>
        <v>190800</v>
      </c>
      <c r="G14" s="74"/>
      <c r="H14" s="74"/>
      <c r="I14" s="74"/>
      <c r="J14" s="74"/>
      <c r="K14" s="74"/>
      <c r="L14" s="74"/>
      <c r="M14" s="74"/>
      <c r="N14" s="74"/>
      <c r="O14" s="75">
        <f t="shared" si="0"/>
        <v>263700</v>
      </c>
    </row>
    <row r="15" spans="1:15" ht="18.600000000000001" thickTop="1" x14ac:dyDescent="0.45"/>
  </sheetData>
  <mergeCells count="2">
    <mergeCell ref="A3:A6"/>
    <mergeCell ref="A7:A1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2025-05-05T07:34:35Z</cp:lastPrinted>
  <dcterms:created xsi:type="dcterms:W3CDTF">2025-05-05T05:02:54Z</dcterms:created>
  <dcterms:modified xsi:type="dcterms:W3CDTF">2025-05-08T01:45:02Z</dcterms:modified>
</cp:coreProperties>
</file>