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ゆっくりExcel\"/>
    </mc:Choice>
  </mc:AlternateContent>
  <xr:revisionPtr revIDLastSave="0" documentId="13_ncr:1_{0AC29DA6-4727-48DE-ADD4-BB57BA7F38FD}" xr6:coauthVersionLast="47" xr6:coauthVersionMax="47" xr10:uidLastSave="{00000000-0000-0000-0000-000000000000}"/>
  <bookViews>
    <workbookView xWindow="-108" yWindow="-108" windowWidth="23256" windowHeight="13896" xr2:uid="{C6B22211-C027-40BA-AF65-7B5233ADD2D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2" l="1"/>
  <c r="F6" i="2"/>
  <c r="H6" i="2" s="1"/>
  <c r="F5" i="2"/>
  <c r="F7" i="2"/>
  <c r="H7" i="2" s="1"/>
  <c r="H15" i="2"/>
  <c r="G15" i="2"/>
  <c r="F15" i="2"/>
  <c r="G14" i="2"/>
  <c r="F14" i="2"/>
  <c r="H14" i="2" s="1"/>
  <c r="G13" i="2"/>
  <c r="F13" i="2"/>
  <c r="H13" i="2" s="1"/>
  <c r="G12" i="2"/>
  <c r="F12" i="2"/>
  <c r="H12" i="2" s="1"/>
  <c r="H11" i="2"/>
  <c r="G11" i="2"/>
  <c r="F11" i="2"/>
  <c r="G10" i="2"/>
  <c r="F10" i="2"/>
  <c r="H10" i="2" s="1"/>
  <c r="H9" i="2"/>
  <c r="G9" i="2"/>
  <c r="F9" i="2"/>
  <c r="G8" i="2"/>
  <c r="F8" i="2"/>
  <c r="H8" i="2" s="1"/>
  <c r="G6" i="2"/>
  <c r="H5" i="2"/>
  <c r="G5" i="2"/>
  <c r="G6" i="1" l="1"/>
  <c r="F6" i="1"/>
  <c r="H6" i="1" s="1"/>
  <c r="H5" i="1"/>
  <c r="G5" i="1"/>
  <c r="F5" i="1"/>
</calcChain>
</file>

<file path=xl/sharedStrings.xml><?xml version="1.0" encoding="utf-8"?>
<sst xmlns="http://schemas.openxmlformats.org/spreadsheetml/2006/main" count="30" uniqueCount="18">
  <si>
    <t>マイアクア給油管理表</t>
    <rPh sb="5" eb="7">
      <t>キュウユ</t>
    </rPh>
    <rPh sb="7" eb="10">
      <t>カンリヒョウ</t>
    </rPh>
    <phoneticPr fontId="2"/>
  </si>
  <si>
    <t>給油年月日</t>
    <rPh sb="0" eb="5">
      <t>キュウユネンガッピ</t>
    </rPh>
    <phoneticPr fontId="2"/>
  </si>
  <si>
    <t>累計距離</t>
    <rPh sb="0" eb="4">
      <t>ルイケイキョリ</t>
    </rPh>
    <phoneticPr fontId="2"/>
  </si>
  <si>
    <t>給油量</t>
    <rPh sb="0" eb="3">
      <t>キュウユリョウ</t>
    </rPh>
    <phoneticPr fontId="2"/>
  </si>
  <si>
    <t>金額</t>
    <rPh sb="0" eb="2">
      <t>キンガク</t>
    </rPh>
    <phoneticPr fontId="2"/>
  </si>
  <si>
    <t>SS名</t>
    <rPh sb="2" eb="3">
      <t>メイ</t>
    </rPh>
    <phoneticPr fontId="2"/>
  </si>
  <si>
    <t>走行距離</t>
    <rPh sb="0" eb="4">
      <t>ソウコウキョリ</t>
    </rPh>
    <phoneticPr fontId="2"/>
  </si>
  <si>
    <t>単価</t>
    <rPh sb="0" eb="2">
      <t>タンカ</t>
    </rPh>
    <phoneticPr fontId="2"/>
  </si>
  <si>
    <t>燃費</t>
    <rPh sb="0" eb="2">
      <t>ネンピ</t>
    </rPh>
    <phoneticPr fontId="2"/>
  </si>
  <si>
    <t>メモ</t>
    <phoneticPr fontId="2"/>
  </si>
  <si>
    <t>PLANT5丸新ENEOS</t>
    <rPh sb="6" eb="8">
      <t>マルシン</t>
    </rPh>
    <phoneticPr fontId="2"/>
  </si>
  <si>
    <t>下越方面道の駅めぐり</t>
    <rPh sb="0" eb="1">
      <t>シタ</t>
    </rPh>
    <rPh sb="1" eb="2">
      <t>コシ</t>
    </rPh>
    <rPh sb="2" eb="4">
      <t>ホウメン</t>
    </rPh>
    <rPh sb="4" eb="5">
      <t>ミチ</t>
    </rPh>
    <rPh sb="6" eb="7">
      <t>エキ</t>
    </rPh>
    <phoneticPr fontId="2"/>
  </si>
  <si>
    <t>納車時</t>
    <rPh sb="0" eb="3">
      <t>ノウシャジ</t>
    </rPh>
    <phoneticPr fontId="2"/>
  </si>
  <si>
    <t>ナカザワセルフ見附</t>
    <rPh sb="7" eb="9">
      <t>ミツケ</t>
    </rPh>
    <phoneticPr fontId="2"/>
  </si>
  <si>
    <t>近郊</t>
    <rPh sb="0" eb="2">
      <t>キンコウ</t>
    </rPh>
    <phoneticPr fontId="2"/>
  </si>
  <si>
    <t>マイアクア給油管理表</t>
    <rPh sb="5" eb="10">
      <t>キュウユカンリヒョウ</t>
    </rPh>
    <phoneticPr fontId="2"/>
  </si>
  <si>
    <t>下越</t>
    <rPh sb="0" eb="2">
      <t>カエツ</t>
    </rPh>
    <phoneticPr fontId="2"/>
  </si>
  <si>
    <t>納車</t>
    <rPh sb="0" eb="2">
      <t>ノウシャ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</si>
</sst>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_ "/>
  </numFmts>
  <fonts count="6" x14ac:knownFonts="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i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>
      <alignment vertical="center"/>
    </xf>
    <xf numFmtId="14" fontId="0" fillId="0" borderId="0" xfId="0" applyNumberFormat="1">
      <alignment vertical="center"/>
    </xf>
    <xf numFmtId="14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0" fontId="1" fillId="2" borderId="1" xfId="1">
      <alignment vertical="center"/>
    </xf>
    <xf numFmtId="0" fontId="5" fillId="0" borderId="0" xfId="0" applyFont="1">
      <alignment vertical="center"/>
    </xf>
    <xf numFmtId="0" fontId="3" fillId="0" borderId="3" xfId="0" applyFont="1" applyBorder="1">
      <alignment vertical="center"/>
    </xf>
    <xf numFmtId="38" fontId="0" fillId="0" borderId="0" xfId="2" applyFont="1">
      <alignment vertical="center"/>
    </xf>
    <xf numFmtId="177" fontId="0" fillId="0" borderId="0" xfId="0" applyNumberFormat="1">
      <alignment vertical="center"/>
    </xf>
    <xf numFmtId="14" fontId="5" fillId="0" borderId="0" xfId="0" applyNumberFormat="1" applyFont="1">
      <alignment vertical="center"/>
    </xf>
  </cellXfs>
  <cellStyles count="3">
    <cellStyle name="計算" xfId="1" builtinId="22"/>
    <cellStyle name="桁区切り" xfId="2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320040</xdr:colOff>
      <xdr:row>8</xdr:row>
      <xdr:rowOff>190500</xdr:rowOff>
    </xdr:from>
    <xdr:to>
      <xdr:col>8</xdr:col>
      <xdr:colOff>2758440</xdr:colOff>
      <xdr:row>19</xdr:row>
      <xdr:rowOff>114300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BC8ECE-5406-799A-2282-59696E13081F}"/>
            </a:ext>
          </a:extLst>
        </xdr:cNvPr>
        <xdr:cNvSpPr txBox="1"/>
      </xdr:nvSpPr>
      <xdr:spPr>
        <a:xfrm>
          <a:off x="320040" y="2042160"/>
          <a:ext cx="8740140" cy="24384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/>
            <a:t>上記表を作成してください。ポイントは以下の通り</a:t>
          </a:r>
          <a:endParaRPr kumimoji="1" lang="en-US" altLang="ja-JP" sz="1400" b="1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項目行（</a:t>
          </a:r>
          <a:r>
            <a:rPr kumimoji="1" lang="en-US" altLang="ja-JP" sz="1400"/>
            <a:t>3</a:t>
          </a:r>
          <a:r>
            <a:rPr kumimoji="1" lang="ja-JP" altLang="en-US" sz="1400"/>
            <a:t>行）の上下のみ横罫線を入れ、縦罫線は不要とします。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給油年月日は</a:t>
          </a:r>
          <a:r>
            <a:rPr kumimoji="1" lang="en-US" altLang="ja-JP" sz="1400"/>
            <a:t>2025/2/10</a:t>
          </a:r>
          <a:r>
            <a:rPr kumimoji="1" lang="ja-JP" altLang="en-US" sz="1400"/>
            <a:t>のような表示にします。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en-US" altLang="ja-JP" sz="1400"/>
            <a:t>SS</a:t>
          </a:r>
          <a:r>
            <a:rPr kumimoji="1" lang="ja-JP" altLang="en-US" sz="1400"/>
            <a:t>名までを手入力、走行距離、単価、燃費が自動計算される（計算式は以下の通り）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走行距離＝今回の累計距離ー前回の累計距離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単価＝金額</a:t>
          </a:r>
          <a:r>
            <a:rPr kumimoji="1" lang="en-US" altLang="ja-JP" sz="1400"/>
            <a:t>÷</a:t>
          </a:r>
          <a:r>
            <a:rPr kumimoji="1" lang="ja-JP" altLang="en-US" sz="1400"/>
            <a:t>給油量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燃費＝走行距離</a:t>
          </a:r>
          <a:r>
            <a:rPr kumimoji="1" lang="en-US" altLang="ja-JP" sz="1400"/>
            <a:t>÷</a:t>
          </a:r>
          <a:r>
            <a:rPr kumimoji="1" lang="ja-JP" altLang="en-US" sz="1400"/>
            <a:t>給油量</a:t>
          </a:r>
          <a:endParaRPr kumimoji="1" lang="en-US" altLang="ja-JP" sz="1400"/>
        </a:p>
        <a:p>
          <a:pPr marL="171450" indent="-171450">
            <a:buFont typeface="Wingdings" panose="05000000000000000000" pitchFamily="2" charset="2"/>
            <a:buChar char="l"/>
          </a:pPr>
          <a:r>
            <a:rPr kumimoji="1" lang="ja-JP" altLang="en-US" sz="1400"/>
            <a:t>可能であれば走行距離、単価、燃費の３つの計算結果は金額が入力されている時だけ表示します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1A1374-C740-471A-8908-B1358ADAEED4}">
  <dimension ref="A1:I6"/>
  <sheetViews>
    <sheetView tabSelected="1" zoomScale="115" zoomScaleNormal="115" workbookViewId="0"/>
  </sheetViews>
  <sheetFormatPr defaultRowHeight="18" x14ac:dyDescent="0.45"/>
  <cols>
    <col min="1" max="1" width="11.3984375" style="2" customWidth="1"/>
    <col min="5" max="5" width="18.5" bestFit="1" customWidth="1"/>
    <col min="9" max="9" width="37.19921875" customWidth="1"/>
  </cols>
  <sheetData>
    <row r="1" spans="1:9" ht="22.2" x14ac:dyDescent="0.45">
      <c r="A1" s="10" t="s">
        <v>0</v>
      </c>
    </row>
    <row r="3" spans="1:9" x14ac:dyDescent="0.45">
      <c r="A3" s="3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5" t="s">
        <v>6</v>
      </c>
      <c r="G3" s="5" t="s">
        <v>7</v>
      </c>
      <c r="H3" s="5" t="s">
        <v>8</v>
      </c>
      <c r="I3" s="1" t="s">
        <v>9</v>
      </c>
    </row>
    <row r="4" spans="1:9" x14ac:dyDescent="0.45">
      <c r="A4" s="2">
        <v>45698</v>
      </c>
      <c r="B4">
        <v>15</v>
      </c>
      <c r="I4" t="s">
        <v>12</v>
      </c>
    </row>
    <row r="5" spans="1:9" x14ac:dyDescent="0.45">
      <c r="A5" s="2">
        <v>45716</v>
      </c>
      <c r="B5">
        <v>672</v>
      </c>
      <c r="C5">
        <v>27.56</v>
      </c>
      <c r="D5">
        <v>4162</v>
      </c>
      <c r="E5" t="s">
        <v>10</v>
      </c>
      <c r="F5">
        <f>B5-B4</f>
        <v>657</v>
      </c>
      <c r="G5">
        <f>D5/C5</f>
        <v>151.01596516690856</v>
      </c>
      <c r="H5" s="4">
        <f>F5/C5</f>
        <v>23.838896952104502</v>
      </c>
      <c r="I5" t="s">
        <v>11</v>
      </c>
    </row>
    <row r="6" spans="1:9" x14ac:dyDescent="0.45">
      <c r="A6" s="2">
        <v>45747</v>
      </c>
      <c r="B6">
        <v>1381</v>
      </c>
      <c r="C6">
        <v>28.32</v>
      </c>
      <c r="D6">
        <v>4333</v>
      </c>
      <c r="E6" t="s">
        <v>13</v>
      </c>
      <c r="F6">
        <f>B6-B5</f>
        <v>709</v>
      </c>
      <c r="G6">
        <f>D6/C6</f>
        <v>153.00141242937852</v>
      </c>
      <c r="H6" s="4">
        <f>F6/C6</f>
        <v>25.035310734463277</v>
      </c>
      <c r="I6" t="s">
        <v>14</v>
      </c>
    </row>
  </sheetData>
  <phoneticPr fontId="2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F2508-2FB2-4023-97F7-36F4BA1294C9}">
  <dimension ref="A1:I15"/>
  <sheetViews>
    <sheetView topLeftCell="C2" zoomScale="190" zoomScaleNormal="190" workbookViewId="0">
      <selection activeCell="C5" sqref="C5"/>
    </sheetView>
  </sheetViews>
  <sheetFormatPr defaultRowHeight="18" x14ac:dyDescent="0.45"/>
  <cols>
    <col min="1" max="1" width="10.296875" bestFit="1" customWidth="1"/>
    <col min="5" max="5" width="23.69921875" customWidth="1"/>
    <col min="9" max="9" width="30.3984375" customWidth="1"/>
  </cols>
  <sheetData>
    <row r="1" spans="1:9" ht="22.2" x14ac:dyDescent="0.45">
      <c r="A1" s="6" t="s">
        <v>15</v>
      </c>
    </row>
    <row r="2" spans="1:9" ht="18.600000000000001" thickBot="1" x14ac:dyDescent="0.5"/>
    <row r="3" spans="1:9" ht="18.600000000000001" thickBot="1" x14ac:dyDescent="0.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5" t="s">
        <v>6</v>
      </c>
      <c r="G3" s="5" t="s">
        <v>7</v>
      </c>
      <c r="H3" s="5" t="s">
        <v>8</v>
      </c>
      <c r="I3" s="7" t="s">
        <v>9</v>
      </c>
    </row>
    <row r="4" spans="1:9" x14ac:dyDescent="0.45">
      <c r="A4" s="2">
        <v>45698</v>
      </c>
      <c r="B4">
        <v>15</v>
      </c>
      <c r="I4" t="s">
        <v>17</v>
      </c>
    </row>
    <row r="5" spans="1:9" x14ac:dyDescent="0.45">
      <c r="A5" s="2">
        <v>45716</v>
      </c>
      <c r="B5">
        <v>672</v>
      </c>
      <c r="C5">
        <v>27.56</v>
      </c>
      <c r="D5">
        <v>4162</v>
      </c>
      <c r="E5" t="s">
        <v>10</v>
      </c>
      <c r="F5">
        <f t="shared" ref="F5" si="0">IF(D5&lt;&gt;"",B5-B4,"")</f>
        <v>657</v>
      </c>
      <c r="G5" s="8">
        <f>D5/C5</f>
        <v>151.01596516690856</v>
      </c>
      <c r="H5" s="9">
        <f>F5/C5</f>
        <v>23.838896952104502</v>
      </c>
      <c r="I5" t="s">
        <v>16</v>
      </c>
    </row>
    <row r="6" spans="1:9" x14ac:dyDescent="0.45">
      <c r="A6" s="2">
        <v>45747</v>
      </c>
      <c r="B6">
        <v>1381</v>
      </c>
      <c r="C6">
        <v>28.32</v>
      </c>
      <c r="D6">
        <v>4333</v>
      </c>
      <c r="E6" t="s">
        <v>13</v>
      </c>
      <c r="F6">
        <f>IF(D6="","",B6-B5)</f>
        <v>709</v>
      </c>
      <c r="G6" s="8">
        <f>D6/C6</f>
        <v>153.00141242937852</v>
      </c>
      <c r="H6" s="9">
        <f>F6/C6</f>
        <v>25.035310734463277</v>
      </c>
      <c r="I6" t="s">
        <v>14</v>
      </c>
    </row>
    <row r="7" spans="1:9" x14ac:dyDescent="0.45">
      <c r="F7" t="str">
        <f>IF(D7&lt;&gt;"",B7-B6,"")</f>
        <v/>
      </c>
      <c r="G7" s="8" t="str">
        <f>IF(D7="","",D7/C7)</f>
        <v/>
      </c>
      <c r="H7" s="9" t="e">
        <f t="shared" ref="H7:H15" si="1">F7/C7</f>
        <v>#VALUE!</v>
      </c>
    </row>
    <row r="8" spans="1:9" x14ac:dyDescent="0.45">
      <c r="F8">
        <f t="shared" ref="F8:F15" si="2">B8-B7</f>
        <v>0</v>
      </c>
      <c r="G8" s="8" t="e">
        <f t="shared" ref="G8:G15" si="3">D8/C8</f>
        <v>#DIV/0!</v>
      </c>
      <c r="H8" s="9" t="e">
        <f t="shared" si="1"/>
        <v>#DIV/0!</v>
      </c>
    </row>
    <row r="9" spans="1:9" x14ac:dyDescent="0.45">
      <c r="F9">
        <f t="shared" si="2"/>
        <v>0</v>
      </c>
      <c r="G9" s="8" t="e">
        <f t="shared" si="3"/>
        <v>#DIV/0!</v>
      </c>
      <c r="H9" s="9" t="e">
        <f t="shared" si="1"/>
        <v>#DIV/0!</v>
      </c>
    </row>
    <row r="10" spans="1:9" x14ac:dyDescent="0.45">
      <c r="F10">
        <f t="shared" si="2"/>
        <v>0</v>
      </c>
      <c r="G10" s="8" t="e">
        <f t="shared" si="3"/>
        <v>#DIV/0!</v>
      </c>
      <c r="H10" s="9" t="e">
        <f t="shared" si="1"/>
        <v>#DIV/0!</v>
      </c>
    </row>
    <row r="11" spans="1:9" x14ac:dyDescent="0.45">
      <c r="F11">
        <f t="shared" si="2"/>
        <v>0</v>
      </c>
      <c r="G11" s="8" t="e">
        <f t="shared" si="3"/>
        <v>#DIV/0!</v>
      </c>
      <c r="H11" s="9" t="e">
        <f t="shared" si="1"/>
        <v>#DIV/0!</v>
      </c>
    </row>
    <row r="12" spans="1:9" x14ac:dyDescent="0.45">
      <c r="F12">
        <f t="shared" si="2"/>
        <v>0</v>
      </c>
      <c r="G12" s="8" t="e">
        <f t="shared" si="3"/>
        <v>#DIV/0!</v>
      </c>
      <c r="H12" s="9" t="e">
        <f t="shared" si="1"/>
        <v>#DIV/0!</v>
      </c>
    </row>
    <row r="13" spans="1:9" x14ac:dyDescent="0.45">
      <c r="F13">
        <f t="shared" si="2"/>
        <v>0</v>
      </c>
      <c r="G13" s="8" t="e">
        <f t="shared" si="3"/>
        <v>#DIV/0!</v>
      </c>
      <c r="H13" s="9" t="e">
        <f t="shared" si="1"/>
        <v>#DIV/0!</v>
      </c>
    </row>
    <row r="14" spans="1:9" x14ac:dyDescent="0.45">
      <c r="F14">
        <f t="shared" si="2"/>
        <v>0</v>
      </c>
      <c r="G14" s="8" t="e">
        <f t="shared" si="3"/>
        <v>#DIV/0!</v>
      </c>
      <c r="H14" s="9" t="e">
        <f t="shared" si="1"/>
        <v>#DIV/0!</v>
      </c>
    </row>
    <row r="15" spans="1:9" x14ac:dyDescent="0.45">
      <c r="F15">
        <f t="shared" si="2"/>
        <v>0</v>
      </c>
      <c r="G15" s="8" t="e">
        <f t="shared" si="3"/>
        <v>#DIV/0!</v>
      </c>
      <c r="H15" s="9" t="e">
        <f t="shared" si="1"/>
        <v>#DIV/0!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2025-06-25T12:28:40Z</cp:lastPrinted>
  <dcterms:created xsi:type="dcterms:W3CDTF">2025-06-25T07:23:08Z</dcterms:created>
  <dcterms:modified xsi:type="dcterms:W3CDTF">2025-11-03T11:47:35Z</dcterms:modified>
</cp:coreProperties>
</file>